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7940" windowHeight="12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<sst xmlns="http://schemas.openxmlformats.org/spreadsheetml/2006/main" count="49" uniqueCount="47">
  <si>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</si>
  <si>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</si>
  <si>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</si>
  <si>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</si>
  <si>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</si>
  <si>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</si>
  <si>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</si>
  <si>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</si>
  <si>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</si>
  <si>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</si>
  <si>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</si>
  <si>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</si>
  <si>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Noms</t>
  </si>
  <si>
    <t>Prénom</t>
  </si>
  <si>
    <t xml:space="preserve">Havaux </t>
  </si>
  <si>
    <t>Van Tielen</t>
  </si>
  <si>
    <t>Fabrice</t>
  </si>
  <si>
    <t>Stéphane</t>
  </si>
  <si>
    <t>de Meeus</t>
  </si>
  <si>
    <t>Vincent</t>
  </si>
  <si>
    <t>Morleghem</t>
  </si>
  <si>
    <t>Alain</t>
  </si>
  <si>
    <t>Dutrieue</t>
  </si>
  <si>
    <t>Patrice</t>
  </si>
  <si>
    <t>Tyers</t>
  </si>
  <si>
    <t>Gerald</t>
  </si>
  <si>
    <t>Dubois</t>
  </si>
  <si>
    <t>Karl</t>
  </si>
  <si>
    <t>Goisse</t>
  </si>
  <si>
    <t>Michel</t>
  </si>
  <si>
    <t>Desmet</t>
  </si>
  <si>
    <t>Isabelle</t>
  </si>
  <si>
    <t>Sanspoux</t>
  </si>
  <si>
    <t>Christian</t>
  </si>
  <si>
    <t>Totaux</t>
  </si>
  <si>
    <t>Lambert</t>
  </si>
  <si>
    <t>Rudolph</t>
  </si>
  <si>
    <t>Moyenne</t>
  </si>
  <si>
    <t>Résultats mensuels 2011 Air Pistol 10 m</t>
  </si>
  <si>
    <t>Delcambe</t>
  </si>
  <si>
    <t>Jean-Marie</t>
  </si>
  <si>
    <t>Le classement est effectué sur les totaux.</t>
  </si>
  <si>
    <t>Buczyk</t>
  </si>
  <si>
    <t>Joffrey</t>
  </si>
  <si>
    <t>Quentin</t>
  </si>
  <si>
    <t>Van Cutsem</t>
  </si>
  <si>
    <t>Nbre mois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</si>
</sst>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</numFmts>
  <fonts count="31">
    <font>
      <sz val="10"/>
      <name val="Arial"/>
      <family val="0"/>
    </font>
    <font>
      <b/>
      <sz val="10"/>
      <name val="Balloon"/>
      <family val="0"/>
    </font>
    <font>
      <sz val="10"/>
      <name val="Ariane Extra Bold DB"/>
      <family val="0"/>
    </font>
    <font>
      <sz val="12"/>
      <name val="Ariane Extra Bold DB"/>
      <family val="0"/>
    </font>
    <font>
      <b/>
      <sz val="12"/>
      <name val="Verdana"/>
      <family val="2"/>
    </font>
    <font>
      <sz val="20"/>
      <name val="AbottOldStyl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Verdana"/>
      <family val="2"/>
    </font>
    <font>
      <sz val="12"/>
      <name val="Arial"/>
      <family val="0"/>
    </font>
    <font>
      <i/>
      <sz val="18"/>
      <name val="Bodoni MT Poster Compressed"/>
      <family val="1"/>
    </font>
    <font>
      <b/>
      <sz val="6"/>
      <name val="Balloon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1" fontId="4" fillId="7" borderId="24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 vertical="center"/>
    </xf>
    <xf numFmtId="0" fontId="1" fillId="22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9" fillId="2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5" zoomScaleNormal="95" zoomScalePageLayoutView="0" workbookViewId="0" topLeftCell="B1">
      <selection activeCell="S10" sqref="S10"/>
    </sheetView>
  </sheetViews>
  <sheetFormatPr defaultColWidth="11.421875" defaultRowHeight="12.75"/>
  <cols>
    <col min="1" max="1" width="12.8515625" style="0" bestFit="1" customWidth="1"/>
    <col min="3" max="14" width="10.00390625" style="0" customWidth="1"/>
    <col min="16" max="16" width="12.00390625" style="0" bestFit="1" customWidth="1"/>
    <col min="17" max="17" width="7.421875" style="0" customWidth="1"/>
  </cols>
  <sheetData>
    <row r="1" spans="1:14" ht="25.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7" ht="22.5" customHeight="1" thickBot="1">
      <c r="A3" s="7" t="s">
        <v>12</v>
      </c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11" t="s">
        <v>34</v>
      </c>
      <c r="P3" s="18" t="s">
        <v>37</v>
      </c>
      <c r="Q3" s="34" t="s">
        <v>46</v>
      </c>
    </row>
    <row r="4" spans="1:17" ht="19.5" customHeight="1">
      <c r="A4" s="2" t="s">
        <v>14</v>
      </c>
      <c r="B4" s="3" t="s">
        <v>17</v>
      </c>
      <c r="C4" s="20">
        <v>573</v>
      </c>
      <c r="D4" s="20">
        <v>563</v>
      </c>
      <c r="E4" s="21">
        <v>571</v>
      </c>
      <c r="F4" s="20">
        <v>571</v>
      </c>
      <c r="G4" s="20">
        <v>563</v>
      </c>
      <c r="H4" s="20">
        <v>558</v>
      </c>
      <c r="I4" s="20">
        <v>560</v>
      </c>
      <c r="J4" s="20">
        <v>0</v>
      </c>
      <c r="K4" s="21">
        <v>555</v>
      </c>
      <c r="L4" s="20">
        <v>565</v>
      </c>
      <c r="M4" s="20">
        <v>560</v>
      </c>
      <c r="N4" s="22">
        <v>566</v>
      </c>
      <c r="O4" s="12">
        <f aca="true" t="shared" si="0" ref="O4:O18">SUM(C4:N4)</f>
        <v>6205</v>
      </c>
      <c r="P4" s="15">
        <f>SUM(O4)/11</f>
        <v>564.0909090909091</v>
      </c>
      <c r="Q4" s="43">
        <v>11</v>
      </c>
    </row>
    <row r="5" spans="1:17" ht="19.5" customHeight="1">
      <c r="A5" s="4" t="s">
        <v>22</v>
      </c>
      <c r="B5" s="1" t="s">
        <v>23</v>
      </c>
      <c r="C5" s="24">
        <v>548</v>
      </c>
      <c r="D5" s="23">
        <v>547</v>
      </c>
      <c r="E5" s="23">
        <v>551</v>
      </c>
      <c r="F5" s="23">
        <v>542</v>
      </c>
      <c r="G5" s="23">
        <v>538</v>
      </c>
      <c r="H5" s="23">
        <v>533</v>
      </c>
      <c r="I5" s="23">
        <v>550</v>
      </c>
      <c r="J5" s="23">
        <v>0</v>
      </c>
      <c r="K5" s="23">
        <v>544</v>
      </c>
      <c r="L5" s="23">
        <v>0</v>
      </c>
      <c r="M5" s="24">
        <v>551</v>
      </c>
      <c r="N5" s="25">
        <v>543</v>
      </c>
      <c r="O5" s="13">
        <f t="shared" si="0"/>
        <v>5447</v>
      </c>
      <c r="P5" s="16">
        <f>SUM(O5)/10</f>
        <v>544.7</v>
      </c>
      <c r="Q5" s="44">
        <v>10</v>
      </c>
    </row>
    <row r="6" spans="1:17" ht="19.5" customHeight="1">
      <c r="A6" s="4" t="s">
        <v>28</v>
      </c>
      <c r="B6" s="1" t="s">
        <v>29</v>
      </c>
      <c r="C6" s="23">
        <v>530</v>
      </c>
      <c r="D6" s="23">
        <v>532</v>
      </c>
      <c r="E6" s="23">
        <v>531</v>
      </c>
      <c r="F6" s="23">
        <v>525</v>
      </c>
      <c r="G6" s="23">
        <v>532</v>
      </c>
      <c r="H6" s="23">
        <v>529</v>
      </c>
      <c r="I6" s="24">
        <v>537</v>
      </c>
      <c r="J6" s="23">
        <v>0</v>
      </c>
      <c r="K6" s="24">
        <v>524</v>
      </c>
      <c r="L6" s="23">
        <v>535</v>
      </c>
      <c r="M6" s="23">
        <v>0</v>
      </c>
      <c r="N6" s="25">
        <v>532</v>
      </c>
      <c r="O6" s="13">
        <f t="shared" si="0"/>
        <v>5307</v>
      </c>
      <c r="P6" s="16">
        <f>SUM(O6)/10</f>
        <v>530.7</v>
      </c>
      <c r="Q6" s="44">
        <v>10</v>
      </c>
    </row>
    <row r="7" spans="1:17" ht="19.5" customHeight="1">
      <c r="A7" s="4" t="s">
        <v>35</v>
      </c>
      <c r="B7" s="1" t="s">
        <v>36</v>
      </c>
      <c r="C7" s="23">
        <v>570</v>
      </c>
      <c r="D7" s="23">
        <v>575</v>
      </c>
      <c r="E7" s="24">
        <v>0</v>
      </c>
      <c r="F7" s="24">
        <v>565</v>
      </c>
      <c r="G7" s="23">
        <v>566</v>
      </c>
      <c r="H7" s="23">
        <v>560</v>
      </c>
      <c r="I7" s="23">
        <v>573</v>
      </c>
      <c r="J7" s="23">
        <v>0</v>
      </c>
      <c r="K7" s="33">
        <v>570</v>
      </c>
      <c r="L7" s="23">
        <v>0</v>
      </c>
      <c r="M7" s="23">
        <v>0</v>
      </c>
      <c r="N7" s="25">
        <v>536</v>
      </c>
      <c r="O7" s="13">
        <f t="shared" si="0"/>
        <v>4515</v>
      </c>
      <c r="P7" s="16">
        <f>SUM(O7)/8</f>
        <v>564.375</v>
      </c>
      <c r="Q7" s="44">
        <v>8</v>
      </c>
    </row>
    <row r="8" spans="1:17" ht="19.5" customHeight="1">
      <c r="A8" s="4" t="s">
        <v>20</v>
      </c>
      <c r="B8" s="1" t="s">
        <v>21</v>
      </c>
      <c r="C8" s="23">
        <v>541</v>
      </c>
      <c r="D8" s="23">
        <v>0</v>
      </c>
      <c r="E8" s="23">
        <v>529</v>
      </c>
      <c r="F8" s="23">
        <v>532</v>
      </c>
      <c r="G8" s="23">
        <v>535</v>
      </c>
      <c r="H8" s="23">
        <v>542</v>
      </c>
      <c r="I8" s="23">
        <v>536</v>
      </c>
      <c r="J8" s="23">
        <v>0</v>
      </c>
      <c r="K8" s="24">
        <v>0</v>
      </c>
      <c r="L8" s="24">
        <v>557</v>
      </c>
      <c r="M8" s="24">
        <v>542</v>
      </c>
      <c r="N8" s="25">
        <v>0</v>
      </c>
      <c r="O8" s="13">
        <f t="shared" si="0"/>
        <v>4314</v>
      </c>
      <c r="P8" s="16">
        <f>SUM(O8)/8</f>
        <v>539.25</v>
      </c>
      <c r="Q8" s="44">
        <v>8</v>
      </c>
    </row>
    <row r="9" spans="1:17" ht="19.5" customHeight="1">
      <c r="A9" s="4" t="s">
        <v>24</v>
      </c>
      <c r="B9" s="1" t="s">
        <v>25</v>
      </c>
      <c r="C9" s="23">
        <v>0</v>
      </c>
      <c r="D9" s="23">
        <v>526</v>
      </c>
      <c r="E9" s="23">
        <v>533</v>
      </c>
      <c r="F9" s="23">
        <v>521</v>
      </c>
      <c r="G9" s="24">
        <v>0</v>
      </c>
      <c r="H9" s="23">
        <v>530</v>
      </c>
      <c r="I9" s="23">
        <v>523</v>
      </c>
      <c r="J9" s="23">
        <v>0</v>
      </c>
      <c r="K9" s="23">
        <v>539</v>
      </c>
      <c r="L9" s="23">
        <v>0</v>
      </c>
      <c r="M9" s="24">
        <v>0</v>
      </c>
      <c r="N9" s="25">
        <v>522</v>
      </c>
      <c r="O9" s="13">
        <f t="shared" si="0"/>
        <v>3694</v>
      </c>
      <c r="P9" s="16">
        <f>SUM(O9)/7</f>
        <v>527.7142857142857</v>
      </c>
      <c r="Q9" s="44">
        <v>7</v>
      </c>
    </row>
    <row r="10" spans="1:17" ht="19.5" customHeight="1">
      <c r="A10" s="4" t="s">
        <v>32</v>
      </c>
      <c r="B10" s="1" t="s">
        <v>33</v>
      </c>
      <c r="C10" s="23">
        <v>540</v>
      </c>
      <c r="D10" s="23">
        <v>541</v>
      </c>
      <c r="E10" s="24">
        <v>537</v>
      </c>
      <c r="F10" s="23">
        <v>530</v>
      </c>
      <c r="G10" s="23">
        <v>527</v>
      </c>
      <c r="H10" s="24">
        <v>0</v>
      </c>
      <c r="I10" s="23">
        <v>0</v>
      </c>
      <c r="J10" s="23">
        <v>0</v>
      </c>
      <c r="K10" s="23">
        <v>525</v>
      </c>
      <c r="L10" s="23">
        <v>0</v>
      </c>
      <c r="M10" s="23">
        <v>0</v>
      </c>
      <c r="N10" s="25">
        <v>0</v>
      </c>
      <c r="O10" s="13">
        <f t="shared" si="0"/>
        <v>3200</v>
      </c>
      <c r="P10" s="16">
        <f>SUM(O10)/6</f>
        <v>533.3333333333334</v>
      </c>
      <c r="Q10" s="44">
        <v>6</v>
      </c>
    </row>
    <row r="11" spans="1:17" ht="19.5" customHeight="1">
      <c r="A11" s="4" t="s">
        <v>18</v>
      </c>
      <c r="B11" s="1" t="s">
        <v>19</v>
      </c>
      <c r="C11" s="23">
        <v>548</v>
      </c>
      <c r="D11" s="23">
        <v>550</v>
      </c>
      <c r="E11" s="23">
        <v>0</v>
      </c>
      <c r="F11" s="23">
        <v>0</v>
      </c>
      <c r="G11" s="23">
        <v>549</v>
      </c>
      <c r="H11" s="23">
        <v>549</v>
      </c>
      <c r="I11" s="23">
        <v>535</v>
      </c>
      <c r="J11" s="23">
        <v>0</v>
      </c>
      <c r="K11" s="23">
        <v>0</v>
      </c>
      <c r="L11" s="23">
        <v>0</v>
      </c>
      <c r="M11" s="23">
        <v>0</v>
      </c>
      <c r="N11" s="25">
        <v>0</v>
      </c>
      <c r="O11" s="13">
        <f t="shared" si="0"/>
        <v>2731</v>
      </c>
      <c r="P11" s="16">
        <f>SUM(O11)/5</f>
        <v>546.2</v>
      </c>
      <c r="Q11" s="44">
        <v>5</v>
      </c>
    </row>
    <row r="12" spans="1:17" ht="19.5" customHeight="1">
      <c r="A12" s="4" t="s">
        <v>42</v>
      </c>
      <c r="B12" s="1" t="s">
        <v>43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415</v>
      </c>
      <c r="J12" s="23">
        <v>0</v>
      </c>
      <c r="K12" s="23">
        <v>516</v>
      </c>
      <c r="L12" s="23">
        <v>534</v>
      </c>
      <c r="M12" s="23">
        <v>529</v>
      </c>
      <c r="N12" s="25">
        <v>537</v>
      </c>
      <c r="O12" s="13">
        <f t="shared" si="0"/>
        <v>2531</v>
      </c>
      <c r="P12" s="16">
        <f>SUM(O12)/5</f>
        <v>506.2</v>
      </c>
      <c r="Q12" s="44">
        <v>5</v>
      </c>
    </row>
    <row r="13" spans="1:17" ht="19.5" customHeight="1">
      <c r="A13" s="4" t="s">
        <v>39</v>
      </c>
      <c r="B13" s="1" t="s">
        <v>40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567</v>
      </c>
      <c r="I13" s="23">
        <v>0</v>
      </c>
      <c r="J13" s="23">
        <v>0</v>
      </c>
      <c r="K13" s="23">
        <v>570</v>
      </c>
      <c r="L13" s="23">
        <v>0</v>
      </c>
      <c r="M13" s="23">
        <v>0</v>
      </c>
      <c r="N13" s="25">
        <v>0</v>
      </c>
      <c r="O13" s="13">
        <f t="shared" si="0"/>
        <v>1137</v>
      </c>
      <c r="P13" s="16">
        <f>SUM(O13)/2</f>
        <v>568.5</v>
      </c>
      <c r="Q13" s="44">
        <v>2</v>
      </c>
    </row>
    <row r="14" spans="1:17" ht="19.5" customHeight="1">
      <c r="A14" s="4" t="s">
        <v>15</v>
      </c>
      <c r="B14" s="1" t="s">
        <v>16</v>
      </c>
      <c r="C14" s="24">
        <v>0</v>
      </c>
      <c r="D14" s="24">
        <v>0</v>
      </c>
      <c r="E14" s="24">
        <v>0</v>
      </c>
      <c r="F14" s="24">
        <v>0</v>
      </c>
      <c r="G14" s="23">
        <v>0</v>
      </c>
      <c r="H14" s="23">
        <v>0</v>
      </c>
      <c r="I14" s="23">
        <v>546</v>
      </c>
      <c r="J14" s="23">
        <v>0</v>
      </c>
      <c r="K14" s="23">
        <v>0</v>
      </c>
      <c r="L14" s="23">
        <v>0</v>
      </c>
      <c r="M14" s="23">
        <v>0</v>
      </c>
      <c r="N14" s="25">
        <v>0</v>
      </c>
      <c r="O14" s="13">
        <f t="shared" si="0"/>
        <v>546</v>
      </c>
      <c r="P14" s="16">
        <f>SUM(O14)/1</f>
        <v>546</v>
      </c>
      <c r="Q14" s="44">
        <v>1</v>
      </c>
    </row>
    <row r="15" spans="1:17" ht="19.5" customHeight="1">
      <c r="A15" s="4" t="s">
        <v>45</v>
      </c>
      <c r="B15" s="1" t="s">
        <v>44</v>
      </c>
      <c r="C15" s="31">
        <v>0</v>
      </c>
      <c r="D15" s="23">
        <v>0</v>
      </c>
      <c r="E15" s="24">
        <v>0</v>
      </c>
      <c r="F15" s="23">
        <v>0</v>
      </c>
      <c r="G15" s="26">
        <v>0</v>
      </c>
      <c r="H15" s="26">
        <v>0</v>
      </c>
      <c r="I15" s="26">
        <v>0</v>
      </c>
      <c r="J15" s="23">
        <v>0</v>
      </c>
      <c r="K15" s="26">
        <v>0</v>
      </c>
      <c r="L15" s="27">
        <v>0</v>
      </c>
      <c r="M15" s="26">
        <v>499</v>
      </c>
      <c r="N15" s="28">
        <v>0</v>
      </c>
      <c r="O15" s="13">
        <f t="shared" si="0"/>
        <v>499</v>
      </c>
      <c r="P15" s="16">
        <f>SUM(O15)/1</f>
        <v>499</v>
      </c>
      <c r="Q15" s="44">
        <v>1</v>
      </c>
    </row>
    <row r="16" spans="1:17" ht="19.5" customHeight="1">
      <c r="A16" s="9" t="s">
        <v>26</v>
      </c>
      <c r="B16" s="10" t="s">
        <v>27</v>
      </c>
      <c r="C16" s="24">
        <v>488</v>
      </c>
      <c r="D16" s="23">
        <v>0</v>
      </c>
      <c r="E16" s="23">
        <v>0</v>
      </c>
      <c r="F16" s="23">
        <v>0</v>
      </c>
      <c r="G16" s="26">
        <v>0</v>
      </c>
      <c r="H16" s="26">
        <v>0</v>
      </c>
      <c r="I16" s="26">
        <v>0</v>
      </c>
      <c r="J16" s="23">
        <v>0</v>
      </c>
      <c r="K16" s="26">
        <v>0</v>
      </c>
      <c r="L16" s="26">
        <v>0</v>
      </c>
      <c r="M16" s="26">
        <v>0</v>
      </c>
      <c r="N16" s="28">
        <v>0</v>
      </c>
      <c r="O16" s="13">
        <f t="shared" si="0"/>
        <v>488</v>
      </c>
      <c r="P16" s="16">
        <f>SUM(O16)/1</f>
        <v>488</v>
      </c>
      <c r="Q16" s="44">
        <v>1</v>
      </c>
    </row>
    <row r="17" spans="1:17" ht="19.5" customHeight="1">
      <c r="A17" s="9" t="s">
        <v>14</v>
      </c>
      <c r="B17" s="10" t="s">
        <v>19</v>
      </c>
      <c r="C17" s="27">
        <v>0</v>
      </c>
      <c r="D17" s="27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3">
        <v>0</v>
      </c>
      <c r="K17" s="27">
        <v>0</v>
      </c>
      <c r="L17" s="26">
        <v>0</v>
      </c>
      <c r="M17" s="26">
        <v>0</v>
      </c>
      <c r="N17" s="28">
        <v>0</v>
      </c>
      <c r="O17" s="19">
        <f t="shared" si="0"/>
        <v>0</v>
      </c>
      <c r="P17" s="16">
        <f>SUM(O17)/6</f>
        <v>0</v>
      </c>
      <c r="Q17" s="35"/>
    </row>
    <row r="18" spans="1:17" ht="19.5" customHeight="1" thickBot="1">
      <c r="A18" s="5" t="s">
        <v>30</v>
      </c>
      <c r="B18" s="6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29">
        <v>0</v>
      </c>
      <c r="I18" s="29">
        <v>0</v>
      </c>
      <c r="J18" s="29">
        <v>0</v>
      </c>
      <c r="K18" s="29">
        <v>0</v>
      </c>
      <c r="L18" s="41">
        <v>0</v>
      </c>
      <c r="M18" s="29">
        <v>0</v>
      </c>
      <c r="N18" s="30">
        <v>0</v>
      </c>
      <c r="O18" s="14">
        <f t="shared" si="0"/>
        <v>0</v>
      </c>
      <c r="P18" s="17">
        <f>SUM(O18)/3</f>
        <v>0</v>
      </c>
      <c r="Q18" s="42"/>
    </row>
    <row r="19" spans="2:17" ht="19.5" customHeight="1"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7"/>
      <c r="O19" s="38"/>
      <c r="P19" s="39"/>
      <c r="Q19" s="40"/>
    </row>
    <row r="20" spans="1:17" ht="19.5" customHeight="1">
      <c r="A20" s="32" t="s">
        <v>41</v>
      </c>
      <c r="B20" s="3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8"/>
      <c r="P20" s="39"/>
      <c r="Q20" s="40"/>
    </row>
    <row r="21" ht="19.5" customHeight="1"/>
    <row r="22" ht="19.5" customHeight="1"/>
    <row r="23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orientation="landscape" paperSize="9" scale="82" r:id="rId1"/>
  <headerFooter alignWithMargins="0">
    <oddFooter>&amp;L&amp;D / MGO/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MGOI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MGOI</dc:creator>
  <cp:keywords/>
  <dc:description/>
  <cp:lastModifiedBy>MOG</cp:lastModifiedBy>
  <cp:lastPrinted>2011-12-24T15:29:18Z</cp:lastPrinted>
  <dcterms:created xsi:type="dcterms:W3CDTF">2008-01-15T13:53:15Z</dcterms:created>
  <dcterms:modified xsi:type="dcterms:W3CDTF">2012-01-02T15:42:46Z</dcterms:modified>
  <cp:category/>
  <cp:version/>
  <cp:contentType/>
  <cp:contentStatus/>
</cp:coreProperties>
</file>